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9" i="1" l="1"/>
  <c r="G29" i="1"/>
  <c r="J29" i="1"/>
  <c r="I29" i="1"/>
  <c r="H29" i="1"/>
  <c r="D29" i="1"/>
  <c r="C29" i="1"/>
  <c r="F14" i="1"/>
  <c r="F13" i="1"/>
  <c r="D39" i="1" l="1"/>
  <c r="E39" i="1"/>
  <c r="G39" i="1"/>
  <c r="H39" i="1"/>
  <c r="I39" i="1"/>
  <c r="J39" i="1"/>
  <c r="C39" i="1"/>
  <c r="F38" i="1"/>
  <c r="F32" i="1"/>
  <c r="F33" i="1"/>
  <c r="F34" i="1"/>
  <c r="F35" i="1"/>
  <c r="F36" i="1"/>
  <c r="F37" i="1"/>
  <c r="F31" i="1"/>
  <c r="F18" i="1"/>
  <c r="F17" i="1"/>
  <c r="F15" i="1"/>
  <c r="F29" i="1" s="1"/>
  <c r="F12" i="1"/>
  <c r="F7" i="1"/>
  <c r="F9" i="1"/>
  <c r="F22" i="1"/>
  <c r="F21" i="1"/>
  <c r="F10" i="1"/>
  <c r="F8" i="1"/>
  <c r="F20" i="1"/>
  <c r="F24" i="1"/>
  <c r="F16" i="1"/>
  <c r="F11" i="1"/>
  <c r="F19" i="1"/>
  <c r="F25" i="1"/>
  <c r="F23" i="1"/>
  <c r="F27" i="1"/>
  <c r="F28" i="1"/>
  <c r="F26" i="1"/>
  <c r="F6" i="1"/>
  <c r="F39" i="1" l="1"/>
  <c r="E40" i="1"/>
  <c r="H40" i="1"/>
  <c r="G40" i="1"/>
  <c r="J40" i="1"/>
  <c r="D40" i="1"/>
  <c r="F40" i="1" l="1"/>
  <c r="C40" i="1"/>
  <c r="I40" i="1"/>
</calcChain>
</file>

<file path=xl/sharedStrings.xml><?xml version="1.0" encoding="utf-8"?>
<sst xmlns="http://schemas.openxmlformats.org/spreadsheetml/2006/main" count="49" uniqueCount="47">
  <si>
    <t>№ п/п</t>
  </si>
  <si>
    <t>Наименование муниципальной программы</t>
  </si>
  <si>
    <t>Вид расходов</t>
  </si>
  <si>
    <t xml:space="preserve">Фонд оплаты труда </t>
  </si>
  <si>
    <t>Содержание имущества и учреждений</t>
  </si>
  <si>
    <t>Мероприятия</t>
  </si>
  <si>
    <t xml:space="preserve">Капитальный ремонт общего имущества в многоквартирных домах Вяземского района Смоленской области на 2014-2043 годы </t>
  </si>
  <si>
    <t>Итого</t>
  </si>
  <si>
    <t>Областной бюджет</t>
  </si>
  <si>
    <t>Федеральный бюджет</t>
  </si>
  <si>
    <t>Бюджет Вяземского района</t>
  </si>
  <si>
    <t>Полномочия по государственной регистрации актов гражданского состояния</t>
  </si>
  <si>
    <t>Резервный фонд Администрации</t>
  </si>
  <si>
    <t>Итого Всего</t>
  </si>
  <si>
    <t>Бюджет поселений</t>
  </si>
  <si>
    <t>"Развитие сельского хозяйства в Вяземском районе Смоленской области" на 2015-2020 годы</t>
  </si>
  <si>
    <t>"Реализация региональной стратегии действий в интересах детей , направленных на пропаганду и оптимизацию семейного устройства детей-сирот и детей, оставшихся без попечения родителей, информирование граждан о формах семейного устройства «Ребенок должен жить в семье»" на 2014-2020 годы</t>
  </si>
  <si>
    <r>
      <t xml:space="preserve">"Организация и осуществление мероприятий по гражданской обороне, защите населения на территории Вяземского района Смоленской области от чрезвычайных ситуаций природного и техногенного характера" на 2015-2020 годы 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</si>
  <si>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"Развитие культуры и туризма в муниципальном образовании «Вяземский район» Смоленской области" на 2015-2020 годы </t>
  </si>
  <si>
    <r>
      <t xml:space="preserve">"Управление объектами муниципальной собственности и земельными ресурсами </t>
    </r>
    <r>
      <rPr>
        <sz val="12"/>
        <color rgb="FF000000"/>
        <rFont val="Times New Roman"/>
        <family val="1"/>
        <charset val="204"/>
      </rPr>
      <t>муниципального образования «Вяземский район» Смоленской области" на 2015-2020 годы</t>
    </r>
  </si>
  <si>
    <r>
      <t xml:space="preserve">"Развитие системы образования </t>
    </r>
    <r>
      <rPr>
        <sz val="12"/>
        <color rgb="FF000000"/>
        <rFont val="Times New Roman"/>
        <family val="1"/>
        <charset val="204"/>
      </rPr>
      <t>муниципального образования «Вяземский район» Смоленской области"  на 2015-2020 годы</t>
    </r>
  </si>
  <si>
    <r>
      <t xml:space="preserve">"Создание условий для эффективного муниципального управления в </t>
    </r>
    <r>
      <rPr>
        <sz val="12"/>
        <color rgb="FF000000"/>
        <rFont val="Times New Roman"/>
        <family val="1"/>
        <charset val="204"/>
      </rPr>
      <t>муниципальном образовании «Вяземский район» Смоленской области" на 2015-2020 годы</t>
    </r>
  </si>
  <si>
    <r>
      <t xml:space="preserve">"Развитие физической культуры, спорта и молодежной политики в </t>
    </r>
    <r>
      <rPr>
        <sz val="12"/>
        <color rgb="FF000000"/>
        <rFont val="Times New Roman"/>
        <family val="1"/>
        <charset val="204"/>
      </rPr>
      <t xml:space="preserve">муниципальном образовании «Вяземский район» Смоленской области" на 2014-2020 годы </t>
    </r>
  </si>
  <si>
    <t>"Управление муниципальными финансами и создание условий для эффективного и ответственного управления муниципальными финансами в муниципальном образовании «Вяземский район» Смоленской области" на 2015-2020 годы</t>
  </si>
  <si>
    <r>
      <t xml:space="preserve">"Энергосбережение и повышение энергетической эффективности  на территории </t>
    </r>
    <r>
      <rPr>
        <sz val="12"/>
        <color rgb="FF000000"/>
        <rFont val="Times New Roman"/>
        <family val="1"/>
        <charset val="204"/>
      </rPr>
      <t xml:space="preserve">муниципального образования «Вяземский район» Смоленской области" на 2015-2020 годы </t>
    </r>
  </si>
  <si>
    <r>
      <t xml:space="preserve">"Кадровая политика в здравоохранении </t>
    </r>
    <r>
      <rPr>
        <sz val="12"/>
        <color rgb="FF000000"/>
        <rFont val="Times New Roman"/>
        <family val="1"/>
        <charset val="204"/>
      </rPr>
      <t>муниципальном образовании «Вяземский район» Смоленской области" на 2015-2020 годы</t>
    </r>
  </si>
  <si>
    <r>
      <t xml:space="preserve">"Развитие  и содержание дорожно-транспортного комплекса </t>
    </r>
    <r>
      <rPr>
        <sz val="12"/>
        <color rgb="FF000000"/>
        <rFont val="Times New Roman"/>
        <family val="1"/>
        <charset val="204"/>
      </rPr>
      <t>муниципального образования «Вяземский район» Смоленской области" на 2015-2020 годы</t>
    </r>
  </si>
  <si>
    <r>
      <t xml:space="preserve">"Газификация </t>
    </r>
    <r>
      <rPr>
        <sz val="12"/>
        <color rgb="FF000000"/>
        <rFont val="Times New Roman"/>
        <family val="1"/>
        <charset val="204"/>
      </rPr>
      <t xml:space="preserve">муниципального образования «Вяземский район» Смоленской области" на 2015-2020 годы </t>
    </r>
  </si>
  <si>
    <t>"Устойчивое развитие сельских территорий муниципального образования «Вяземский район» Смоленской области" на 2014-2020 годы</t>
  </si>
  <si>
    <r>
      <t xml:space="preserve">"Охрана окружающей среды и экологическое информирование населения на территории </t>
    </r>
    <r>
      <rPr>
        <sz val="12"/>
        <color rgb="FF000000"/>
        <rFont val="Times New Roman"/>
        <family val="1"/>
        <charset val="204"/>
      </rPr>
      <t>муниципальном образовании «Вяземский район» Смоленской области" на 2015-2020 годы</t>
    </r>
  </si>
  <si>
    <t>"Обеспечение жильем молодых семей на территории муниципального образования «Вяземский район» Смоленской области" на 2015-2020 годы</t>
  </si>
  <si>
    <t>"Информатизация муниципального образования «Вяземский район» Смоленской области" на 2016-2020 годы</t>
  </si>
  <si>
    <t>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муниципального образования «Вяземский район» Смоленской области" на 2016-2020 годы</t>
  </si>
  <si>
    <t>(тыс. рублей)</t>
  </si>
  <si>
    <t>Программные расходы бюджета Вяземского района Смоленской области в 2018 году</t>
  </si>
  <si>
    <t>Непрограммные расходы бюджета Вяземского района Смоленской области в 2018 году</t>
  </si>
  <si>
    <t>Создание условий для осуществления градостроительной деятельности на территории Вяземского района Смоленской области на 2018-2020 годы</t>
  </si>
  <si>
    <t>"Обеспечение законности и правопорядка в Вяземском районе Смоленской области" на 2017-2020 годы</t>
  </si>
  <si>
    <t>"Социальная поддержка граждан, проживающих на территории Вяземского района Смоленской области" на 2017-2020 годы</t>
  </si>
  <si>
    <r>
      <t xml:space="preserve">"Развитие субъектов малого и среднего предпринимательства </t>
    </r>
    <r>
      <rPr>
        <sz val="12"/>
        <color rgb="FF000000"/>
        <rFont val="Times New Roman"/>
        <family val="1"/>
        <charset val="204"/>
      </rPr>
      <t>муниципального образования «Вяземский район» Смоленской области" на 2017-2020 годы</t>
    </r>
  </si>
  <si>
    <t>Глава муниципального образования Вяземский район Смоленской области</t>
  </si>
  <si>
    <t xml:space="preserve">Председатель Вяземского районного Совета депутатов </t>
  </si>
  <si>
    <t>Вяземский районный Совет депутатов</t>
  </si>
  <si>
    <t>Контрольно-ревизионная комиссия</t>
  </si>
  <si>
    <t xml:space="preserve">Полномочия по составлению списков кандидатов в присяжные заседатели </t>
  </si>
  <si>
    <t xml:space="preserve">Субсидии некоммерческим организациям </t>
  </si>
  <si>
    <t>Таблица №4. Направление расходов бюджета в 2018 году в рамках реализации муниципальных программ и непрограммных мероприятий, а так же источники финансирования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</si>
</sst>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8" xfId="0" applyFont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Normal="100" workbookViewId="0">
      <selection activeCell="F39" sqref="F39"/>
    </sheetView>
  </sheetViews>
  <sheetFormatPr defaultRowHeight="15" x14ac:dyDescent="0.25"/>
  <cols>
    <col min="1" max="1" width="5" customWidth="1"/>
    <col min="2" max="2" width="52.140625" customWidth="1"/>
    <col min="3" max="3" width="17" customWidth="1"/>
    <col min="4" max="4" width="17.7109375" customWidth="1"/>
    <col min="5" max="5" width="16.42578125" customWidth="1"/>
    <col min="6" max="6" width="14.140625" customWidth="1"/>
    <col min="7" max="8" width="12.140625" customWidth="1"/>
    <col min="9" max="9" width="11.5703125" customWidth="1"/>
    <col min="10" max="10" width="10.7109375" customWidth="1"/>
  </cols>
  <sheetData>
    <row r="1" spans="1:10" ht="38.25" customHeight="1" x14ac:dyDescent="0.3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x14ac:dyDescent="0.25">
      <c r="H2" s="33" t="s">
        <v>33</v>
      </c>
      <c r="I2" s="33"/>
      <c r="J2" s="33"/>
    </row>
    <row r="3" spans="1:10" ht="28.5" customHeight="1" x14ac:dyDescent="0.25">
      <c r="A3" s="39" t="s">
        <v>0</v>
      </c>
      <c r="B3" s="24" t="s">
        <v>2</v>
      </c>
      <c r="C3" s="39" t="s">
        <v>3</v>
      </c>
      <c r="D3" s="39" t="s">
        <v>4</v>
      </c>
      <c r="E3" s="39" t="s">
        <v>5</v>
      </c>
      <c r="F3" s="42" t="s">
        <v>7</v>
      </c>
      <c r="G3" s="39" t="s">
        <v>10</v>
      </c>
      <c r="H3" s="39" t="s">
        <v>14</v>
      </c>
      <c r="I3" s="41" t="s">
        <v>8</v>
      </c>
      <c r="J3" s="39" t="s">
        <v>9</v>
      </c>
    </row>
    <row r="4" spans="1:10" ht="30" customHeight="1" thickBot="1" x14ac:dyDescent="0.3">
      <c r="A4" s="40"/>
      <c r="B4" s="25" t="s">
        <v>1</v>
      </c>
      <c r="C4" s="40"/>
      <c r="D4" s="40"/>
      <c r="E4" s="40"/>
      <c r="F4" s="43"/>
      <c r="G4" s="40"/>
      <c r="H4" s="40"/>
      <c r="I4" s="38"/>
      <c r="J4" s="40"/>
    </row>
    <row r="5" spans="1:10" ht="18.75" customHeight="1" thickBot="1" x14ac:dyDescent="0.3">
      <c r="A5" s="34" t="s">
        <v>34</v>
      </c>
      <c r="B5" s="35"/>
      <c r="C5" s="35"/>
      <c r="D5" s="35"/>
      <c r="E5" s="35"/>
      <c r="F5" s="35"/>
      <c r="G5" s="35"/>
      <c r="H5" s="35"/>
      <c r="I5" s="35"/>
      <c r="J5" s="36"/>
    </row>
    <row r="6" spans="1:10" ht="32.25" thickBot="1" x14ac:dyDescent="0.3">
      <c r="A6" s="1">
        <v>1</v>
      </c>
      <c r="B6" s="2" t="s">
        <v>15</v>
      </c>
      <c r="C6" s="8"/>
      <c r="D6" s="8"/>
      <c r="E6" s="8">
        <v>750</v>
      </c>
      <c r="F6" s="9">
        <f>G6+H6+I6+J6</f>
        <v>750</v>
      </c>
      <c r="G6" s="8">
        <v>750</v>
      </c>
      <c r="H6" s="8"/>
      <c r="I6" s="8"/>
      <c r="J6" s="10"/>
    </row>
    <row r="7" spans="1:10" ht="111" thickBot="1" x14ac:dyDescent="0.3">
      <c r="A7" s="1">
        <v>2</v>
      </c>
      <c r="B7" s="2" t="s">
        <v>16</v>
      </c>
      <c r="C7" s="8">
        <v>4389.7</v>
      </c>
      <c r="D7" s="8"/>
      <c r="E7" s="8">
        <v>19282.400000000001</v>
      </c>
      <c r="F7" s="9">
        <f t="shared" ref="F7:F28" si="0">G7+H7+I7+J7</f>
        <v>23672.1</v>
      </c>
      <c r="G7" s="8">
        <v>34</v>
      </c>
      <c r="H7" s="8"/>
      <c r="I7" s="8">
        <v>23638.1</v>
      </c>
      <c r="J7" s="10"/>
    </row>
    <row r="8" spans="1:10" ht="79.5" thickBot="1" x14ac:dyDescent="0.3">
      <c r="A8" s="1">
        <v>3</v>
      </c>
      <c r="B8" s="2" t="s">
        <v>17</v>
      </c>
      <c r="C8" s="8">
        <v>14682.7</v>
      </c>
      <c r="D8" s="8">
        <v>1624.2</v>
      </c>
      <c r="E8" s="8"/>
      <c r="F8" s="9">
        <f>G8+H8+I8+J8</f>
        <v>16306.9</v>
      </c>
      <c r="G8" s="8">
        <v>13980.9</v>
      </c>
      <c r="H8" s="8">
        <v>2326</v>
      </c>
      <c r="I8" s="8"/>
      <c r="J8" s="10"/>
    </row>
    <row r="9" spans="1:10" ht="48" thickBot="1" x14ac:dyDescent="0.3">
      <c r="A9" s="4">
        <v>4</v>
      </c>
      <c r="B9" s="3" t="s">
        <v>18</v>
      </c>
      <c r="C9" s="26">
        <v>104237.2</v>
      </c>
      <c r="D9" s="26">
        <v>17352.8</v>
      </c>
      <c r="E9" s="26">
        <v>200</v>
      </c>
      <c r="F9" s="9">
        <f t="shared" si="0"/>
        <v>121790</v>
      </c>
      <c r="G9" s="11">
        <v>121790</v>
      </c>
      <c r="H9" s="11"/>
      <c r="I9" s="11"/>
      <c r="J9" s="12"/>
    </row>
    <row r="10" spans="1:10" ht="63.75" thickBot="1" x14ac:dyDescent="0.3">
      <c r="A10" s="1">
        <v>5</v>
      </c>
      <c r="B10" s="2" t="s">
        <v>19</v>
      </c>
      <c r="C10" s="8">
        <v>5011</v>
      </c>
      <c r="D10" s="8">
        <v>409.8</v>
      </c>
      <c r="E10" s="8">
        <v>1450</v>
      </c>
      <c r="F10" s="9">
        <f>G10+H10+I10+J10</f>
        <v>6870.8</v>
      </c>
      <c r="G10" s="8">
        <v>6870.8</v>
      </c>
      <c r="H10" s="8"/>
      <c r="I10" s="8"/>
      <c r="J10" s="10"/>
    </row>
    <row r="11" spans="1:10" ht="48" thickBot="1" x14ac:dyDescent="0.3">
      <c r="A11" s="1">
        <v>6</v>
      </c>
      <c r="B11" s="2" t="s">
        <v>20</v>
      </c>
      <c r="C11" s="27">
        <v>567762.30000000005</v>
      </c>
      <c r="D11" s="27">
        <v>111747.5</v>
      </c>
      <c r="E11" s="27">
        <v>20767.400000000001</v>
      </c>
      <c r="F11" s="9">
        <f>G11+H11+I11+J11</f>
        <v>700277.2</v>
      </c>
      <c r="G11" s="8">
        <v>221100.1</v>
      </c>
      <c r="H11" s="8"/>
      <c r="I11" s="8">
        <v>479177.1</v>
      </c>
      <c r="J11" s="10"/>
    </row>
    <row r="12" spans="1:10" ht="48" thickBot="1" x14ac:dyDescent="0.3">
      <c r="A12" s="1">
        <v>7</v>
      </c>
      <c r="B12" s="2" t="s">
        <v>38</v>
      </c>
      <c r="C12" s="8"/>
      <c r="D12" s="8"/>
      <c r="E12" s="8">
        <v>150</v>
      </c>
      <c r="F12" s="9">
        <f>G12+H12+I12+J12</f>
        <v>150</v>
      </c>
      <c r="G12" s="8">
        <v>150</v>
      </c>
      <c r="H12" s="8"/>
      <c r="I12" s="8"/>
      <c r="J12" s="10"/>
    </row>
    <row r="13" spans="1:10" ht="63" x14ac:dyDescent="0.25">
      <c r="A13" s="1">
        <v>8</v>
      </c>
      <c r="B13" s="28" t="s">
        <v>21</v>
      </c>
      <c r="C13" s="8">
        <v>45525.9</v>
      </c>
      <c r="D13" s="8">
        <v>7024</v>
      </c>
      <c r="E13" s="8">
        <v>5444</v>
      </c>
      <c r="F13" s="29">
        <f>G13+H13+I13+J13</f>
        <v>57993.899999999994</v>
      </c>
      <c r="G13" s="8">
        <v>56840.2</v>
      </c>
      <c r="H13" s="8"/>
      <c r="I13" s="8">
        <v>1153.7</v>
      </c>
      <c r="J13" s="10"/>
    </row>
    <row r="14" spans="1:10" ht="63.75" thickBot="1" x14ac:dyDescent="0.3">
      <c r="A14" s="1">
        <v>9</v>
      </c>
      <c r="B14" s="30" t="s">
        <v>36</v>
      </c>
      <c r="C14" s="19"/>
      <c r="D14" s="19"/>
      <c r="E14" s="19">
        <v>100</v>
      </c>
      <c r="F14" s="31">
        <f>G14+H14+I14+J14</f>
        <v>100</v>
      </c>
      <c r="G14" s="19">
        <v>100</v>
      </c>
      <c r="H14" s="19"/>
      <c r="I14" s="19"/>
      <c r="J14" s="20"/>
    </row>
    <row r="15" spans="1:10" ht="95.25" thickBot="1" x14ac:dyDescent="0.3">
      <c r="A15" s="1">
        <v>10</v>
      </c>
      <c r="B15" s="2" t="s">
        <v>23</v>
      </c>
      <c r="C15" s="8">
        <v>9362.2999999999993</v>
      </c>
      <c r="D15" s="8">
        <v>793.5</v>
      </c>
      <c r="E15" s="8">
        <v>69143.899999999994</v>
      </c>
      <c r="F15" s="9">
        <f t="shared" ref="F15" si="1">G15+H15+I15+J15</f>
        <v>79299.7</v>
      </c>
      <c r="G15" s="8">
        <v>40478.6</v>
      </c>
      <c r="H15" s="8">
        <v>7</v>
      </c>
      <c r="I15" s="8">
        <v>38814.1</v>
      </c>
      <c r="J15" s="10"/>
    </row>
    <row r="16" spans="1:10" ht="63.75" thickBot="1" x14ac:dyDescent="0.3">
      <c r="A16" s="1">
        <v>11</v>
      </c>
      <c r="B16" s="2" t="s">
        <v>22</v>
      </c>
      <c r="C16" s="27">
        <v>31169.200000000001</v>
      </c>
      <c r="D16" s="27">
        <v>10756.7</v>
      </c>
      <c r="E16" s="27">
        <v>685</v>
      </c>
      <c r="F16" s="9">
        <f>G16+H16+I16+J16</f>
        <v>42610.9</v>
      </c>
      <c r="G16" s="8">
        <v>42610.9</v>
      </c>
      <c r="H16" s="8"/>
      <c r="I16" s="8"/>
      <c r="J16" s="10"/>
    </row>
    <row r="17" spans="1:10" ht="48" thickBot="1" x14ac:dyDescent="0.3">
      <c r="A17" s="1">
        <v>12</v>
      </c>
      <c r="B17" s="2" t="s">
        <v>37</v>
      </c>
      <c r="C17" s="8"/>
      <c r="D17" s="8"/>
      <c r="E17" s="8">
        <v>40</v>
      </c>
      <c r="F17" s="9">
        <f t="shared" ref="F17:F18" si="2">G17+H17+I17+J17</f>
        <v>40</v>
      </c>
      <c r="G17" s="8">
        <v>40</v>
      </c>
      <c r="H17" s="8"/>
      <c r="I17" s="8"/>
      <c r="J17" s="10"/>
    </row>
    <row r="18" spans="1:10" ht="63.75" thickBot="1" x14ac:dyDescent="0.3">
      <c r="A18" s="1">
        <v>13</v>
      </c>
      <c r="B18" s="2" t="s">
        <v>39</v>
      </c>
      <c r="C18" s="8"/>
      <c r="D18" s="8"/>
      <c r="E18" s="8">
        <v>40</v>
      </c>
      <c r="F18" s="9">
        <f t="shared" si="2"/>
        <v>40</v>
      </c>
      <c r="G18" s="8">
        <v>40</v>
      </c>
      <c r="H18" s="8"/>
      <c r="I18" s="8"/>
      <c r="J18" s="10"/>
    </row>
    <row r="19" spans="1:10" ht="63.75" thickBot="1" x14ac:dyDescent="0.3">
      <c r="A19" s="1">
        <v>14</v>
      </c>
      <c r="B19" s="2" t="s">
        <v>24</v>
      </c>
      <c r="C19" s="8"/>
      <c r="D19" s="8"/>
      <c r="E19" s="8">
        <v>300</v>
      </c>
      <c r="F19" s="9">
        <f>G19+H19+I19+J19</f>
        <v>300</v>
      </c>
      <c r="G19" s="8">
        <v>300</v>
      </c>
      <c r="H19" s="8"/>
      <c r="I19" s="8"/>
      <c r="J19" s="10"/>
    </row>
    <row r="20" spans="1:10" ht="48" thickBot="1" x14ac:dyDescent="0.3">
      <c r="A20" s="1">
        <v>15</v>
      </c>
      <c r="B20" s="2" t="s">
        <v>25</v>
      </c>
      <c r="C20" s="8"/>
      <c r="D20" s="8"/>
      <c r="E20" s="8">
        <v>426</v>
      </c>
      <c r="F20" s="9">
        <f>G20+H20+I20+J20</f>
        <v>426</v>
      </c>
      <c r="G20" s="8">
        <v>426</v>
      </c>
      <c r="H20" s="8"/>
      <c r="I20" s="8"/>
      <c r="J20" s="10"/>
    </row>
    <row r="21" spans="1:10" ht="63.75" thickBot="1" x14ac:dyDescent="0.3">
      <c r="A21" s="1">
        <v>16</v>
      </c>
      <c r="B21" s="2" t="s">
        <v>26</v>
      </c>
      <c r="C21" s="8"/>
      <c r="D21" s="8"/>
      <c r="E21" s="8">
        <v>11876.8</v>
      </c>
      <c r="F21" s="9">
        <f>G21+H21+I21+J21</f>
        <v>11876.8</v>
      </c>
      <c r="G21" s="8">
        <v>11876.8</v>
      </c>
      <c r="H21" s="8"/>
      <c r="I21" s="8"/>
      <c r="J21" s="10"/>
    </row>
    <row r="22" spans="1:10" ht="48" thickBot="1" x14ac:dyDescent="0.3">
      <c r="A22" s="1">
        <v>17</v>
      </c>
      <c r="B22" s="2" t="s">
        <v>27</v>
      </c>
      <c r="C22" s="8"/>
      <c r="D22" s="8"/>
      <c r="E22" s="8">
        <v>200</v>
      </c>
      <c r="F22" s="9">
        <f t="shared" si="0"/>
        <v>200</v>
      </c>
      <c r="G22" s="8">
        <v>200</v>
      </c>
      <c r="H22" s="8"/>
      <c r="I22" s="8"/>
      <c r="J22" s="10"/>
    </row>
    <row r="23" spans="1:10" ht="48" thickBot="1" x14ac:dyDescent="0.3">
      <c r="A23" s="1">
        <v>18</v>
      </c>
      <c r="B23" s="2" t="s">
        <v>28</v>
      </c>
      <c r="C23" s="8"/>
      <c r="D23" s="8"/>
      <c r="E23" s="8"/>
      <c r="F23" s="9">
        <f>G23+H23+I23+J23</f>
        <v>0</v>
      </c>
      <c r="G23" s="8"/>
      <c r="H23" s="8"/>
      <c r="I23" s="8"/>
      <c r="J23" s="10"/>
    </row>
    <row r="24" spans="1:10" ht="63.75" thickBot="1" x14ac:dyDescent="0.3">
      <c r="A24" s="21">
        <v>19</v>
      </c>
      <c r="B24" s="22" t="s">
        <v>29</v>
      </c>
      <c r="C24" s="19"/>
      <c r="D24" s="19"/>
      <c r="E24" s="19">
        <v>200</v>
      </c>
      <c r="F24" s="23">
        <f t="shared" si="0"/>
        <v>200</v>
      </c>
      <c r="G24" s="19">
        <v>200</v>
      </c>
      <c r="H24" s="19"/>
      <c r="I24" s="19"/>
      <c r="J24" s="20"/>
    </row>
    <row r="25" spans="1:10" ht="63.75" thickBot="1" x14ac:dyDescent="0.3">
      <c r="A25" s="1">
        <v>20</v>
      </c>
      <c r="B25" s="2" t="s">
        <v>30</v>
      </c>
      <c r="C25" s="8"/>
      <c r="D25" s="8"/>
      <c r="E25" s="8">
        <v>2300</v>
      </c>
      <c r="F25" s="9">
        <f t="shared" si="0"/>
        <v>2300</v>
      </c>
      <c r="G25" s="8">
        <v>300</v>
      </c>
      <c r="H25" s="8">
        <v>2000</v>
      </c>
      <c r="I25" s="8"/>
      <c r="J25" s="10"/>
    </row>
    <row r="26" spans="1:10" ht="48" thickBot="1" x14ac:dyDescent="0.3">
      <c r="A26" s="1">
        <v>21</v>
      </c>
      <c r="B26" s="2" t="s">
        <v>6</v>
      </c>
      <c r="C26" s="8"/>
      <c r="D26" s="8"/>
      <c r="E26" s="8"/>
      <c r="F26" s="9">
        <f>G26+H26+I26+J26</f>
        <v>0</v>
      </c>
      <c r="G26" s="8"/>
      <c r="H26" s="8"/>
      <c r="I26" s="8"/>
      <c r="J26" s="10"/>
    </row>
    <row r="27" spans="1:10" ht="48" thickBot="1" x14ac:dyDescent="0.3">
      <c r="A27" s="1">
        <v>22</v>
      </c>
      <c r="B27" s="2" t="s">
        <v>31</v>
      </c>
      <c r="C27" s="8"/>
      <c r="D27" s="8"/>
      <c r="E27" s="8">
        <v>600</v>
      </c>
      <c r="F27" s="9">
        <f t="shared" si="0"/>
        <v>600</v>
      </c>
      <c r="G27" s="8">
        <v>600</v>
      </c>
      <c r="H27" s="8"/>
      <c r="I27" s="8"/>
      <c r="J27" s="10"/>
    </row>
    <row r="28" spans="1:10" ht="95.25" thickBot="1" x14ac:dyDescent="0.3">
      <c r="A28" s="1">
        <v>23</v>
      </c>
      <c r="B28" s="2" t="s">
        <v>32</v>
      </c>
      <c r="C28" s="8"/>
      <c r="D28" s="8"/>
      <c r="E28" s="8">
        <v>29727</v>
      </c>
      <c r="F28" s="9">
        <f t="shared" si="0"/>
        <v>29727</v>
      </c>
      <c r="G28" s="8"/>
      <c r="H28" s="8"/>
      <c r="I28" s="8"/>
      <c r="J28" s="10">
        <v>29727</v>
      </c>
    </row>
    <row r="29" spans="1:10" ht="16.5" thickBot="1" x14ac:dyDescent="0.3">
      <c r="A29" s="5"/>
      <c r="B29" s="6" t="s">
        <v>7</v>
      </c>
      <c r="C29" s="13">
        <f>C6+C7+C8+C9+C10+C11+C12+C13+C15+C16+C17+C18+C19+C20+C21+C22+C23+C24+C25+C26+C27+C28</f>
        <v>782140.3</v>
      </c>
      <c r="D29" s="13">
        <f>D6+D7+D8+D9+D10+D11+D12+D13+D15+D16+D17+D18+D19+D20+D21+D22+D23+D24+D25+D26+D27+D28</f>
        <v>149708.5</v>
      </c>
      <c r="E29" s="13">
        <f>E6+E7+E8+E9+E10+E11+E12+E13+E15+E16+E17+E18+E19+E20+E21+E22+E23+E24+E25+E26+E27+E28+E14</f>
        <v>163682.5</v>
      </c>
      <c r="F29" s="13">
        <f>F6+F7+F8+F9+F10+F11+F12+F13+F15+F16+F17+F18+F19+F20+F21+F22+F23+F24+F25+F26+F27+F28+F14</f>
        <v>1095531.3</v>
      </c>
      <c r="G29" s="13">
        <f>G6+G7+G8+G9+G10+G11+G12+G13+G15+G16+G17+G18+G19+G20+G21+G22+G23+G24+G25+G26+G27+G28+G14</f>
        <v>518688.3</v>
      </c>
      <c r="H29" s="13">
        <f>H6+H7+H8+H9+H10+H11+H12+H13+H15+H16+H17+H18+H19+H20+H21+H22+H23+H24+H25+H26++H27+H28</f>
        <v>4333</v>
      </c>
      <c r="I29" s="13">
        <f>I6+I7+I8+I9+I10+I11+I12+I13+I15+I16+I17+I18+I19+I20+I21+I22+I23+I24+I25+I26+I27+I28</f>
        <v>542783</v>
      </c>
      <c r="J29" s="13">
        <f>J6+J7+J8+J9+J10+J11+J12+J13+J15+J16+J17+J18+J19+J20+J21+J22+J23+J24+J25+J26+J27+J28</f>
        <v>29727</v>
      </c>
    </row>
    <row r="30" spans="1:10" ht="16.5" thickBot="1" x14ac:dyDescent="0.3">
      <c r="A30" s="34" t="s">
        <v>35</v>
      </c>
      <c r="B30" s="35"/>
      <c r="C30" s="35"/>
      <c r="D30" s="35"/>
      <c r="E30" s="35"/>
      <c r="F30" s="35"/>
      <c r="G30" s="37"/>
      <c r="H30" s="37"/>
      <c r="I30" s="37"/>
      <c r="J30" s="38"/>
    </row>
    <row r="31" spans="1:10" ht="32.25" thickBot="1" x14ac:dyDescent="0.3">
      <c r="A31" s="4">
        <v>1</v>
      </c>
      <c r="B31" s="2" t="s">
        <v>40</v>
      </c>
      <c r="C31" s="11">
        <v>1940.3</v>
      </c>
      <c r="D31" s="11"/>
      <c r="E31" s="14"/>
      <c r="F31" s="15">
        <f>G31+H31+I31+J31</f>
        <v>1940.3</v>
      </c>
      <c r="G31" s="16">
        <v>1940.3</v>
      </c>
      <c r="H31" s="16"/>
      <c r="I31" s="11"/>
      <c r="J31" s="12"/>
    </row>
    <row r="32" spans="1:10" ht="32.25" thickBot="1" x14ac:dyDescent="0.3">
      <c r="A32" s="1">
        <v>2</v>
      </c>
      <c r="B32" s="2" t="s">
        <v>41</v>
      </c>
      <c r="C32" s="8">
        <v>1940.3</v>
      </c>
      <c r="D32" s="8"/>
      <c r="E32" s="8"/>
      <c r="F32" s="15">
        <f t="shared" ref="F32:F38" si="3">G32+H32+I32+J32</f>
        <v>1940.3</v>
      </c>
      <c r="G32" s="8">
        <v>1940.3</v>
      </c>
      <c r="H32" s="8"/>
      <c r="I32" s="8"/>
      <c r="J32" s="10"/>
    </row>
    <row r="33" spans="1:10" ht="16.5" thickBot="1" x14ac:dyDescent="0.3">
      <c r="A33" s="1">
        <v>3</v>
      </c>
      <c r="B33" s="2" t="s">
        <v>42</v>
      </c>
      <c r="C33" s="8">
        <v>2475.9</v>
      </c>
      <c r="D33" s="8">
        <v>1317.5</v>
      </c>
      <c r="E33" s="8"/>
      <c r="F33" s="15">
        <f t="shared" si="3"/>
        <v>3793.4</v>
      </c>
      <c r="G33" s="8">
        <v>3793.4</v>
      </c>
      <c r="H33" s="8"/>
      <c r="I33" s="8"/>
      <c r="J33" s="10"/>
    </row>
    <row r="34" spans="1:10" ht="16.5" thickBot="1" x14ac:dyDescent="0.3">
      <c r="A34" s="1">
        <v>4</v>
      </c>
      <c r="B34" s="2" t="s">
        <v>43</v>
      </c>
      <c r="C34" s="8">
        <v>1932.2</v>
      </c>
      <c r="D34" s="8"/>
      <c r="E34" s="8"/>
      <c r="F34" s="15">
        <f t="shared" si="3"/>
        <v>1932.2</v>
      </c>
      <c r="G34" s="8">
        <v>1775</v>
      </c>
      <c r="H34" s="8">
        <v>157.19999999999999</v>
      </c>
      <c r="I34" s="8"/>
      <c r="J34" s="10"/>
    </row>
    <row r="35" spans="1:10" ht="16.5" thickBot="1" x14ac:dyDescent="0.3">
      <c r="A35" s="1">
        <v>5</v>
      </c>
      <c r="B35" s="2" t="s">
        <v>12</v>
      </c>
      <c r="C35" s="8"/>
      <c r="D35" s="8"/>
      <c r="E35" s="8">
        <v>1200</v>
      </c>
      <c r="F35" s="15">
        <f t="shared" si="3"/>
        <v>1200</v>
      </c>
      <c r="G35" s="8">
        <v>1200</v>
      </c>
      <c r="H35" s="8"/>
      <c r="I35" s="8"/>
      <c r="J35" s="10"/>
    </row>
    <row r="36" spans="1:10" ht="32.25" thickBot="1" x14ac:dyDescent="0.3">
      <c r="A36" s="1">
        <v>6</v>
      </c>
      <c r="B36" s="2" t="s">
        <v>44</v>
      </c>
      <c r="C36" s="8"/>
      <c r="D36" s="8"/>
      <c r="E36" s="8">
        <v>63.4</v>
      </c>
      <c r="F36" s="15">
        <f t="shared" si="3"/>
        <v>63.4</v>
      </c>
      <c r="G36" s="8"/>
      <c r="H36" s="8"/>
      <c r="I36" s="8"/>
      <c r="J36" s="10">
        <v>63.4</v>
      </c>
    </row>
    <row r="37" spans="1:10" ht="32.25" thickBot="1" x14ac:dyDescent="0.3">
      <c r="A37" s="1">
        <v>7</v>
      </c>
      <c r="B37" s="2" t="s">
        <v>11</v>
      </c>
      <c r="C37" s="8">
        <v>1999.1</v>
      </c>
      <c r="D37" s="8">
        <v>791.5</v>
      </c>
      <c r="E37" s="8"/>
      <c r="F37" s="15">
        <f t="shared" si="3"/>
        <v>2790.6</v>
      </c>
      <c r="G37" s="8"/>
      <c r="H37" s="8"/>
      <c r="I37" s="8"/>
      <c r="J37" s="10">
        <v>2790.6</v>
      </c>
    </row>
    <row r="38" spans="1:10" ht="16.5" thickBot="1" x14ac:dyDescent="0.3">
      <c r="A38" s="1">
        <v>8</v>
      </c>
      <c r="B38" s="2" t="s">
        <v>45</v>
      </c>
      <c r="C38" s="8"/>
      <c r="D38" s="8"/>
      <c r="E38" s="8">
        <v>1000</v>
      </c>
      <c r="F38" s="15">
        <f t="shared" si="3"/>
        <v>1000</v>
      </c>
      <c r="G38" s="8">
        <v>1000</v>
      </c>
      <c r="H38" s="8"/>
      <c r="I38" s="8"/>
      <c r="J38" s="10"/>
    </row>
    <row r="39" spans="1:10" ht="16.5" thickBot="1" x14ac:dyDescent="0.3">
      <c r="A39" s="1"/>
      <c r="B39" s="7" t="s">
        <v>7</v>
      </c>
      <c r="C39" s="17">
        <f>C31+C32+C33+C34+C35+C36+C37+C38</f>
        <v>10287.800000000001</v>
      </c>
      <c r="D39" s="17">
        <f t="shared" ref="D39:J39" si="4">D31+D32+D33+D34+D35+D36+D37+D38</f>
        <v>2109</v>
      </c>
      <c r="E39" s="17">
        <f t="shared" si="4"/>
        <v>2263.4</v>
      </c>
      <c r="F39" s="17">
        <f t="shared" si="4"/>
        <v>14660.2</v>
      </c>
      <c r="G39" s="17">
        <f t="shared" si="4"/>
        <v>11649</v>
      </c>
      <c r="H39" s="17">
        <f t="shared" si="4"/>
        <v>157.19999999999999</v>
      </c>
      <c r="I39" s="17">
        <f t="shared" si="4"/>
        <v>0</v>
      </c>
      <c r="J39" s="17">
        <f t="shared" si="4"/>
        <v>2854</v>
      </c>
    </row>
    <row r="40" spans="1:10" ht="16.5" thickBot="1" x14ac:dyDescent="0.3">
      <c r="A40" s="1"/>
      <c r="B40" s="7" t="s">
        <v>13</v>
      </c>
      <c r="C40" s="17">
        <f t="shared" ref="C40:J40" si="5">C29+C39</f>
        <v>792428.10000000009</v>
      </c>
      <c r="D40" s="17">
        <f t="shared" si="5"/>
        <v>151817.5</v>
      </c>
      <c r="E40" s="17">
        <f t="shared" si="5"/>
        <v>165945.9</v>
      </c>
      <c r="F40" s="17">
        <f t="shared" si="5"/>
        <v>1110191.5</v>
      </c>
      <c r="G40" s="17">
        <f t="shared" si="5"/>
        <v>530337.30000000005</v>
      </c>
      <c r="H40" s="17">
        <f t="shared" si="5"/>
        <v>4490.2</v>
      </c>
      <c r="I40" s="17">
        <f t="shared" si="5"/>
        <v>542783</v>
      </c>
      <c r="J40" s="18">
        <f t="shared" si="5"/>
        <v>32581</v>
      </c>
    </row>
  </sheetData>
  <mergeCells count="13">
    <mergeCell ref="A1:J1"/>
    <mergeCell ref="H2:J2"/>
    <mergeCell ref="A5:J5"/>
    <mergeCell ref="A30:J30"/>
    <mergeCell ref="H3:H4"/>
    <mergeCell ref="I3:I4"/>
    <mergeCell ref="J3:J4"/>
    <mergeCell ref="A3:A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2017-12-04T09:35:17Z</dcterms:modified>
</cp:coreProperties>
</file>